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202300"/>
  <mc:AlternateContent xmlns:mc="http://schemas.openxmlformats.org/markup-compatibility/2006">
    <mc:Choice Requires="x15">
      <x15ac:absPath xmlns:x15ac="http://schemas.microsoft.com/office/spreadsheetml/2010/11/ac" url="C:\Users\l.romanovskiene\Desktop\Pirkimai 2025\SAK\Paviršinių nuotekų tinklo Ašmenėlės g. Vilniaus m., statybos darbai\Pirkimo dokumentai\"/>
    </mc:Choice>
  </mc:AlternateContent>
  <xr:revisionPtr revIDLastSave="0" documentId="13_ncr:1_{59774333-A9CE-4177-AC4B-01D4015AF641}" xr6:coauthVersionLast="47" xr6:coauthVersionMax="47" xr10:uidLastSave="{00000000-0000-0000-0000-000000000000}"/>
  <bookViews>
    <workbookView xWindow="-108" yWindow="-108" windowWidth="23256" windowHeight="12456" xr2:uid="{DB9FA764-0A82-4CDF-99A1-FE7360EF5E2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1" l="1"/>
  <c r="F18" i="1" l="1"/>
  <c r="F19" i="1" s="1"/>
</calcChain>
</file>

<file path=xl/sharedStrings.xml><?xml version="1.0" encoding="utf-8"?>
<sst xmlns="http://schemas.openxmlformats.org/spreadsheetml/2006/main" count="46" uniqueCount="35">
  <si>
    <t>kompl.</t>
  </si>
  <si>
    <t>Eil. Nr.</t>
  </si>
  <si>
    <t>Mato        vnt.</t>
  </si>
  <si>
    <t>Kiekis</t>
  </si>
  <si>
    <t>Darbų kaina, Eur be PVM</t>
  </si>
  <si>
    <t>ĮKAINOTŲ DARBŲ  ŽINIARAŠTIS</t>
  </si>
  <si>
    <t>Darbų  pavadinimas</t>
  </si>
  <si>
    <t>Žemės darbai vamzdynų, šulinių bei kamerų įrengimui (pagal LVN dalies MŽ eilutes Nr. 1.32.-1.33.)</t>
  </si>
  <si>
    <t>DN800 vamzdynų su fasoninėmis dalimis įrengimo darbai (pagal LVN dalies MŽ eilutes Nr. 1.1. ir Nr. 1.22)</t>
  </si>
  <si>
    <t>Gelžbetoninės kameros EŠ-31 įrengimo darbai (pagal LVN dalies MŽ eilutes Nr. 1.6.-1.14., Nr. 1.18. - 1.21., Nr. 1.26. - 1.30.)</t>
  </si>
  <si>
    <t>Paklotų savitakinių nuotekų tinklų, šulinių bandymas ir TV inspekcijos atlikimo darbai (pagal LVN dalies MŽ eilutę Nr. 1.45.)</t>
  </si>
  <si>
    <t>Apvalių gelžbetonių nuotakyno šulinių įrengimo darbai (pagal LVN dalies MŽ eilutes Nr. 1.2.-1.5., Nr. 1.15., Nr. 1.17., Nr. 1.23. ir 1.24.)</t>
  </si>
  <si>
    <t>Esamų tinklų demontavimas ir išvežimas  (pagal LVN dalies MŽ eilutę Nr. 1.25. / Nr. 1.47.)</t>
  </si>
  <si>
    <t>Esamo GB šulinio Nr. 31 d3000 demontavimo darbai (pagal LVN dalies MŽ eilutę Nr. 1.31. / Nr. 1.46.)</t>
  </si>
  <si>
    <t>Esamų kietų dangų demontavimo ir išvežimo darbai (pagal LVN dalies MŽ eilutę Nr. 1.48.)</t>
  </si>
  <si>
    <t>Betoninių vejos bortų įrengimo darbai (pagal LVN dalies MŽ eilutę Nr. 1.34.)</t>
  </si>
  <si>
    <t>Betono plytelių dangos įrengimo (atstatymo) darbai su pasluoksniais (pagal LVN dalies MŽ eilutes Nr. 1.35.-1.38.)</t>
  </si>
  <si>
    <t>Dvisluoksnės asfalto dangos įrengimo (atstatymo) darbai su pasluoksniais (pagal LVN dalies MŽ eilutes Nr. 1.39.-1.42.)</t>
  </si>
  <si>
    <t>Bendra darbų kaina be PVM*:</t>
  </si>
  <si>
    <t>PVM (21%):</t>
  </si>
  <si>
    <t>Bendra darbų kaina su PVM:</t>
  </si>
  <si>
    <r>
      <rPr>
        <b/>
        <sz val="11"/>
        <color rgb="FF000000"/>
        <rFont val="Times New Roman"/>
        <family val="1"/>
        <charset val="186"/>
      </rPr>
      <t xml:space="preserve">Pastabos:
</t>
    </r>
    <r>
      <rPr>
        <b/>
        <sz val="11"/>
        <color rgb="FFFF0000"/>
        <rFont val="Times New Roman"/>
        <family val="1"/>
        <charset val="186"/>
      </rPr>
      <t xml:space="preserve">- *pasiūlius didesnę nei 230.000,00 Eur be PVM Bendrą darbų kainą be PVM pasiūlymas bus atmestas;
</t>
    </r>
    <r>
      <rPr>
        <sz val="11"/>
        <color rgb="FF000000"/>
        <rFont val="Times New Roman"/>
        <family val="1"/>
        <charset val="186"/>
      </rPr>
      <t xml:space="preserve">- kainos pasiūlyme nurodomos, paliekant du skaitmenis po kablelio;
- bendra kaina turi atitikti pateiktų jos sudėtinių dalių sumą;
- tais  atvejais, kai pagal galiojančius teisės aktus rangovui nereikia mokėti  PVM,  jis atitinkamų skilčių  nepildo ir nurodo priežastis, dėl kurių PVM nemoka;
- darbų kiekių žiniaraščiai pateikiami pridedamame techniniame darbo projekte; 
- darbų kiekių žiniaraščiai turi būti vertinami kartu su visa informacija pateikta projekto dalių techninėse specifikacijose, aiškinamuosiuose raštuose bei brėžiniuose;
- rangovas privalo įsivertinti visas reikalingas medžiagas, įrangą ir darbus, kurie užtikrintų, kad visos pagal įkainotą darbų grupių žiniaraštį įrengtos sistemos (mazgai, moduliai ar pan.) tinkamai, nepertraukiamai ir kokybiškai funkcionuotų, jas būtų galima naudoti pagal tikslinę jų paskirtį.
</t>
    </r>
  </si>
  <si>
    <t>KITOS INŽINERINĖS PASLAUGOS IR DARBAI:
- techninio darbo projekto patikslinimas ir/arba papildymas pagal faktiškai atliktus statybos darbus;
- statinių kadastriniai matavimai bei išpildomųjų brėžinių rengimas, statinių teisinės registracijos procedūros ir išlaidos;
- eismo organizavimo bei kitos projekto SO dalyje numatytos išlaidos;
- elektroninio statybos darbų žurnalo nuoma visu statybos darbų laikotarpiu;
- statybvietės išlaidos;
- kitos projektui įgyvendinti būtinos paslaugos bei darbai.</t>
  </si>
  <si>
    <t>1.</t>
  </si>
  <si>
    <t>2.</t>
  </si>
  <si>
    <t>3.</t>
  </si>
  <si>
    <t>4.</t>
  </si>
  <si>
    <t>5.</t>
  </si>
  <si>
    <t>6.</t>
  </si>
  <si>
    <t>7.</t>
  </si>
  <si>
    <t>8.</t>
  </si>
  <si>
    <t>9.</t>
  </si>
  <si>
    <t>10.</t>
  </si>
  <si>
    <t>11.</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</si>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</sst>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L_t_-;\-* #,##0.00\ _L_t_-;_-* &quot;-&quot;??\ _L_t_-;_-@_-"/>
  </numFmts>
  <fonts count="11">
    <font>
      <sz val="11"/>
      <color theme="1"/>
      <name val="Aptos Narrow"/>
      <family val="2"/>
      <scheme val="minor"/>
    </font>
    <font>
      <sz val="11"/>
      <color indexed="8"/>
      <name val="Calibri"/>
      <family val="2"/>
      <charset val="134"/>
    </font>
    <font>
      <sz val="10"/>
      <name val="Arial"/>
      <family val="2"/>
      <charset val="186"/>
    </font>
    <font>
      <sz val="11"/>
      <color indexed="8"/>
      <name val="Calibri"/>
      <family val="2"/>
      <charset val="186"/>
    </font>
    <font>
      <sz val="11"/>
      <color indexed="8"/>
      <name val="Times New Roman"/>
      <family val="1"/>
      <charset val="186"/>
    </font>
    <font>
      <b/>
      <sz val="11"/>
      <color indexed="8"/>
      <name val="Times New Roman"/>
      <family val="1"/>
      <charset val="186"/>
    </font>
    <font>
      <sz val="8"/>
      <name val="Aptos Narrow"/>
      <family val="2"/>
      <scheme val="minor"/>
    </font>
    <font>
      <b/>
      <sz val="11"/>
      <color rgb="FF000000"/>
      <name val="Times New Roman"/>
      <family val="1"/>
      <charset val="186"/>
    </font>
    <font>
      <b/>
      <sz val="11"/>
      <color rgb="FFFF0000"/>
      <name val="Times New Roman"/>
      <family val="1"/>
      <charset val="186"/>
    </font>
    <font>
      <sz val="11"/>
      <color rgb="FF000000"/>
      <name val="Times New Roman"/>
      <family val="1"/>
      <charset val="186"/>
    </font>
    <font>
      <sz val="11"/>
      <color indexed="8"/>
      <name val="Calibri"/>
      <family val="1"/>
      <charset val="186"/>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xf numFmtId="0" fontId="1" fillId="0" borderId="0">
      <alignment vertical="center"/>
    </xf>
    <xf numFmtId="0" fontId="3" fillId="0" borderId="0">
      <alignment vertical="center"/>
    </xf>
    <xf numFmtId="164" fontId="1" fillId="0" borderId="0" applyFont="0" applyFill="0" applyBorder="0" applyAlignment="0" applyProtection="0">
      <alignment vertical="center"/>
    </xf>
    <xf numFmtId="0" fontId="2" fillId="0" borderId="0">
      <alignment vertical="center"/>
    </xf>
    <xf numFmtId="9" fontId="1" fillId="0" borderId="0" applyFont="0" applyFill="0" applyBorder="0" applyAlignment="0" applyProtection="0"/>
  </cellStyleXfs>
  <cellXfs count="18">
    <xf numFmtId="0" fontId="0" fillId="0" borderId="0" xfId="0"/>
    <xf numFmtId="0" fontId="4" fillId="0" borderId="1" xfId="1" applyFont="1" applyBorder="1" applyAlignment="1">
      <alignment horizontal="center" vertical="center" wrapText="1"/>
    </xf>
    <xf numFmtId="9" fontId="4" fillId="0" borderId="1" xfId="5" applyFont="1" applyBorder="1" applyAlignment="1">
      <alignment horizontal="center" vertical="center" wrapText="1"/>
    </xf>
    <xf numFmtId="0" fontId="5" fillId="0" borderId="1" xfId="1" applyFont="1" applyBorder="1" applyAlignment="1">
      <alignment horizontal="center" vertical="center" wrapText="1"/>
    </xf>
    <xf numFmtId="9" fontId="4" fillId="0" borderId="1" xfId="5" applyFont="1" applyFill="1" applyBorder="1" applyAlignment="1">
      <alignment horizontal="center" vertical="center" wrapText="1"/>
    </xf>
    <xf numFmtId="0" fontId="4" fillId="0" borderId="1" xfId="1" applyFont="1" applyBorder="1" applyAlignment="1">
      <alignment horizontal="left" vertical="center" wrapText="1"/>
    </xf>
    <xf numFmtId="49" fontId="5" fillId="0" borderId="1" xfId="1" applyNumberFormat="1" applyFont="1" applyBorder="1" applyAlignment="1">
      <alignment horizontal="center" vertical="center" wrapText="1"/>
    </xf>
    <xf numFmtId="2" fontId="5" fillId="0" borderId="1" xfId="1" applyNumberFormat="1" applyFont="1" applyBorder="1" applyAlignment="1">
      <alignment horizontal="center" vertical="center" wrapText="1"/>
    </xf>
    <xf numFmtId="1" fontId="4" fillId="0" borderId="1" xfId="5" applyNumberFormat="1" applyFont="1" applyFill="1" applyBorder="1" applyAlignment="1">
      <alignment horizontal="center" vertical="center" wrapText="1"/>
    </xf>
    <xf numFmtId="0" fontId="0" fillId="0" borderId="1" xfId="0" applyBorder="1" applyAlignment="1">
      <alignment horizontal="center"/>
    </xf>
    <xf numFmtId="0" fontId="5" fillId="0" borderId="1" xfId="1" applyFont="1" applyBorder="1" applyAlignment="1">
      <alignment horizontal="center" wrapText="1"/>
    </xf>
    <xf numFmtId="0" fontId="4" fillId="0" borderId="0" xfId="0" applyFont="1" applyAlignment="1">
      <alignment horizontal="left" vertical="top" wrapText="1"/>
    </xf>
    <xf numFmtId="0" fontId="0" fillId="0" borderId="0" xfId="0" applyAlignment="1">
      <alignment horizontal="left" vertical="top" wrapText="1"/>
    </xf>
    <xf numFmtId="0" fontId="10" fillId="0" borderId="0" xfId="0" applyFont="1" applyAlignment="1">
      <alignment horizontal="left" vertical="top" wrapText="1"/>
    </xf>
    <xf numFmtId="0" fontId="5" fillId="0" borderId="0" xfId="1" applyFont="1" applyAlignment="1">
      <alignment horizontal="center" vertical="center"/>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horizontal="right" vertical="center" wrapText="1"/>
    </xf>
  </cellXfs>
  <cellStyles count="6">
    <cellStyle name="Comma 2" xfId="3" xr:uid="{D81982DB-AC12-4460-BD0E-7A81591372F4}"/>
    <cellStyle name="Excel Built-in Normal" xfId="4" xr:uid="{D2243263-ABB8-4CF0-8DF2-C1CA04FC76C6}"/>
    <cellStyle name="Normal" xfId="0" builtinId="0"/>
    <cellStyle name="Normal 2" xfId="2" xr:uid="{87DC5568-93F5-40E4-B00B-25C866AFBCF5}"/>
    <cellStyle name="Normal 3" xfId="1" xr:uid="{2C61D623-F057-4130-8ED0-78A0FFB0245E}"/>
    <cellStyle name="Percent 2" xfId="5" xr:uid="{D6B962AA-8A5B-41F2-A4D3-210E86C76C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C9F5D-3095-429B-ABB9-F96D3EF478F5}">
  <dimension ref="B2:F31"/>
  <sheetViews>
    <sheetView tabSelected="1" zoomScale="90" zoomScaleNormal="90" workbookViewId="0">
      <selection activeCell="F4" sqref="F4"/>
    </sheetView>
  </sheetViews>
  <sheetFormatPr defaultRowHeight="14.4"/>
  <cols>
    <col min="1" max="1" width="3.88671875" customWidth="1"/>
    <col min="3" max="3" width="46.109375" customWidth="1"/>
    <col min="4" max="5" width="7.33203125" customWidth="1"/>
    <col min="6" max="6" width="19.33203125" customWidth="1"/>
  </cols>
  <sheetData>
    <row r="2" spans="2:6">
      <c r="B2" s="14" t="s">
        <v>5</v>
      </c>
      <c r="C2" s="14"/>
      <c r="D2" s="14"/>
      <c r="E2" s="14"/>
      <c r="F2" s="14"/>
    </row>
    <row r="4" spans="2:6" ht="27.6">
      <c r="B4" s="6" t="s">
        <v>1</v>
      </c>
      <c r="C4" s="3" t="s">
        <v>6</v>
      </c>
      <c r="D4" s="3" t="s">
        <v>2</v>
      </c>
      <c r="E4" s="3" t="s">
        <v>3</v>
      </c>
      <c r="F4" s="3" t="s">
        <v>4</v>
      </c>
    </row>
    <row r="5" spans="2:6" ht="30" customHeight="1">
      <c r="B5" s="8" t="s">
        <v>23</v>
      </c>
      <c r="C5" s="5" t="s">
        <v>14</v>
      </c>
      <c r="D5" s="1" t="s">
        <v>0</v>
      </c>
      <c r="E5" s="2">
        <v>1</v>
      </c>
      <c r="F5" s="10"/>
    </row>
    <row r="6" spans="2:6" ht="31.2" customHeight="1">
      <c r="B6" s="8" t="s">
        <v>24</v>
      </c>
      <c r="C6" s="5" t="s">
        <v>12</v>
      </c>
      <c r="D6" s="1" t="s">
        <v>0</v>
      </c>
      <c r="E6" s="2">
        <v>1</v>
      </c>
      <c r="F6" s="9"/>
    </row>
    <row r="7" spans="2:6" ht="39.75" customHeight="1">
      <c r="B7" s="8" t="s">
        <v>25</v>
      </c>
      <c r="C7" s="5" t="s">
        <v>13</v>
      </c>
      <c r="D7" s="1" t="s">
        <v>0</v>
      </c>
      <c r="E7" s="4">
        <v>1</v>
      </c>
      <c r="F7" s="10"/>
    </row>
    <row r="8" spans="2:6" ht="30" customHeight="1">
      <c r="B8" s="8" t="s">
        <v>26</v>
      </c>
      <c r="C8" s="5" t="s">
        <v>7</v>
      </c>
      <c r="D8" s="1" t="s">
        <v>0</v>
      </c>
      <c r="E8" s="4">
        <v>1</v>
      </c>
      <c r="F8" s="9"/>
    </row>
    <row r="9" spans="2:6" ht="43.95" customHeight="1">
      <c r="B9" s="8" t="s">
        <v>27</v>
      </c>
      <c r="C9" s="5" t="s">
        <v>8</v>
      </c>
      <c r="D9" s="1" t="s">
        <v>0</v>
      </c>
      <c r="E9" s="4">
        <v>1</v>
      </c>
      <c r="F9" s="9"/>
    </row>
    <row r="10" spans="2:6" ht="46.2" customHeight="1">
      <c r="B10" s="8" t="s">
        <v>28</v>
      </c>
      <c r="C10" s="5" t="s">
        <v>11</v>
      </c>
      <c r="D10" s="1" t="s">
        <v>0</v>
      </c>
      <c r="E10" s="4">
        <v>1</v>
      </c>
      <c r="F10" s="9"/>
    </row>
    <row r="11" spans="2:6" ht="46.2" customHeight="1">
      <c r="B11" s="8" t="s">
        <v>29</v>
      </c>
      <c r="C11" s="5" t="s">
        <v>9</v>
      </c>
      <c r="D11" s="1" t="s">
        <v>0</v>
      </c>
      <c r="E11" s="4">
        <v>1</v>
      </c>
      <c r="F11" s="9"/>
    </row>
    <row r="12" spans="2:6" ht="43.95" customHeight="1">
      <c r="B12" s="8" t="s">
        <v>30</v>
      </c>
      <c r="C12" s="5" t="s">
        <v>10</v>
      </c>
      <c r="D12" s="1" t="s">
        <v>0</v>
      </c>
      <c r="E12" s="4">
        <v>1</v>
      </c>
      <c r="F12" s="9"/>
    </row>
    <row r="13" spans="2:6" ht="28.95" customHeight="1">
      <c r="B13" s="8" t="s">
        <v>31</v>
      </c>
      <c r="C13" s="5" t="s">
        <v>15</v>
      </c>
      <c r="D13" s="1" t="s">
        <v>0</v>
      </c>
      <c r="E13" s="2">
        <v>1</v>
      </c>
      <c r="F13" s="9"/>
    </row>
    <row r="14" spans="2:6" ht="44.4" customHeight="1">
      <c r="B14" s="8" t="s">
        <v>32</v>
      </c>
      <c r="C14" s="5" t="s">
        <v>16</v>
      </c>
      <c r="D14" s="1" t="s">
        <v>0</v>
      </c>
      <c r="E14" s="2">
        <v>1</v>
      </c>
      <c r="F14" s="9"/>
    </row>
    <row r="15" spans="2:6" ht="45" customHeight="1">
      <c r="B15" s="8" t="s">
        <v>33</v>
      </c>
      <c r="C15" s="5" t="s">
        <v>17</v>
      </c>
      <c r="D15" s="1" t="s">
        <v>0</v>
      </c>
      <c r="E15" s="2">
        <v>1</v>
      </c>
      <c r="F15" s="9"/>
    </row>
    <row r="16" spans="2:6" ht="187.2" customHeight="1">
      <c r="B16" s="8" t="s">
        <v>34</v>
      </c>
      <c r="C16" s="5" t="s">
        <v>22</v>
      </c>
      <c r="D16" s="1" t="s">
        <v>0</v>
      </c>
      <c r="E16" s="2">
        <v>1</v>
      </c>
      <c r="F16" s="9"/>
    </row>
    <row r="17" spans="2:6">
      <c r="B17" s="15" t="s">
        <v>18</v>
      </c>
      <c r="C17" s="16"/>
      <c r="D17" s="16"/>
      <c r="E17" s="17"/>
      <c r="F17" s="7">
        <f>SUM(F5:F16)</f>
        <v>0</v>
      </c>
    </row>
    <row r="18" spans="2:6">
      <c r="B18" s="15" t="s">
        <v>19</v>
      </c>
      <c r="C18" s="16"/>
      <c r="D18" s="16"/>
      <c r="E18" s="17"/>
      <c r="F18" s="7">
        <f>SUM(F17*0.21)</f>
        <v>0</v>
      </c>
    </row>
    <row r="19" spans="2:6">
      <c r="B19" s="15" t="s">
        <v>20</v>
      </c>
      <c r="C19" s="16"/>
      <c r="D19" s="16"/>
      <c r="E19" s="17"/>
      <c r="F19" s="7">
        <f>F17+F18</f>
        <v>0</v>
      </c>
    </row>
    <row r="21" spans="2:6">
      <c r="B21" s="11" t="s">
        <v>21</v>
      </c>
      <c r="C21" s="12"/>
      <c r="D21" s="12"/>
      <c r="E21" s="12"/>
      <c r="F21" s="12"/>
    </row>
    <row r="22" spans="2:6">
      <c r="B22" s="13"/>
      <c r="C22" s="12"/>
      <c r="D22" s="12"/>
      <c r="E22" s="12"/>
      <c r="F22" s="12"/>
    </row>
    <row r="23" spans="2:6">
      <c r="B23" s="12"/>
      <c r="C23" s="12"/>
      <c r="D23" s="12"/>
      <c r="E23" s="12"/>
      <c r="F23" s="12"/>
    </row>
    <row r="24" spans="2:6">
      <c r="B24" s="12"/>
      <c r="C24" s="12"/>
      <c r="D24" s="12"/>
      <c r="E24" s="12"/>
      <c r="F24" s="12"/>
    </row>
    <row r="25" spans="2:6">
      <c r="B25" s="12"/>
      <c r="C25" s="12"/>
      <c r="D25" s="12"/>
      <c r="E25" s="12"/>
      <c r="F25" s="12"/>
    </row>
    <row r="26" spans="2:6">
      <c r="B26" s="12"/>
      <c r="C26" s="12"/>
      <c r="D26" s="12"/>
      <c r="E26" s="12"/>
      <c r="F26" s="12"/>
    </row>
    <row r="27" spans="2:6">
      <c r="B27" s="12"/>
      <c r="C27" s="12"/>
      <c r="D27" s="12"/>
      <c r="E27" s="12"/>
      <c r="F27" s="12"/>
    </row>
    <row r="28" spans="2:6">
      <c r="B28" s="12"/>
      <c r="C28" s="12"/>
      <c r="D28" s="12"/>
      <c r="E28" s="12"/>
      <c r="F28" s="12"/>
    </row>
    <row r="29" spans="2:6">
      <c r="B29" s="12"/>
      <c r="C29" s="12"/>
      <c r="D29" s="12"/>
      <c r="E29" s="12"/>
      <c r="F29" s="12"/>
    </row>
    <row r="30" spans="2:6">
      <c r="B30" s="12"/>
      <c r="C30" s="12"/>
      <c r="D30" s="12"/>
      <c r="E30" s="12"/>
      <c r="F30" s="12"/>
    </row>
    <row r="31" spans="2:6" ht="51" customHeight="1">
      <c r="B31" s="12"/>
      <c r="C31" s="12"/>
      <c r="D31" s="12"/>
      <c r="E31" s="12"/>
      <c r="F31" s="12"/>
    </row>
  </sheetData>
  <mergeCells count="5">
    <mergeCell ref="B21:F31"/>
    <mergeCell ref="B2:F2"/>
    <mergeCell ref="B17:E17"/>
    <mergeCell ref="B18:E18"/>
    <mergeCell ref="B19:E19"/>
  </mergeCells>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 Jakubauskas</dc:creator>
  <cp:lastModifiedBy>Liana Romanovskienė</cp:lastModifiedBy>
  <dcterms:created xsi:type="dcterms:W3CDTF">2025-04-08T17:20:02Z</dcterms:created>
  <dcterms:modified xsi:type="dcterms:W3CDTF">2025-05-28T08:52:03Z</dcterms:modified>
</cp:coreProperties>
</file>